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ise.envir.ee\Kasutajad$\KA\46406190286\Documents\"/>
    </mc:Choice>
  </mc:AlternateContent>
  <bookViews>
    <workbookView xWindow="0" yWindow="0" windowWidth="25200" windowHeight="11985"/>
  </bookViews>
  <sheets>
    <sheet name="KeA RE2021 märts" sheetId="1" r:id="rId1"/>
  </sheets>
  <definedNames>
    <definedName name="_xlnm.Print_Area" localSheetId="0">'KeA RE2021 märts'!$A$1:$E$40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15" i="1"/>
  <c r="E9" i="1" s="1"/>
  <c r="E14" i="1"/>
  <c r="E10" i="1"/>
  <c r="E8" i="1"/>
  <c r="E6" i="1" s="1"/>
  <c r="E5" i="1" l="1"/>
</calcChain>
</file>

<file path=xl/sharedStrings.xml><?xml version="1.0" encoding="utf-8"?>
<sst xmlns="http://schemas.openxmlformats.org/spreadsheetml/2006/main" count="53" uniqueCount="52">
  <si>
    <t>Keskkonnameti  2021 aasta  tekkepõhise riigieelarve kulude liigendus majandusliku sisu järgi</t>
  </si>
  <si>
    <t>Eelarve liik</t>
  </si>
  <si>
    <t>Eelarve konto</t>
  </si>
  <si>
    <t>Sisu selgitus</t>
  </si>
  <si>
    <t>Eelarve objekti kood</t>
  </si>
  <si>
    <t>2021 eelarve
eurodes</t>
  </si>
  <si>
    <t>20,44,
40,42,43</t>
  </si>
  <si>
    <t>15,45,5</t>
  </si>
  <si>
    <t>Keskkonnaamet kõik eelarve liigid  kokku (sh RKAS)</t>
  </si>
  <si>
    <t>Liik 20 kõik kokku</t>
  </si>
  <si>
    <t>Investeeringud</t>
  </si>
  <si>
    <t>IN003000, IN005000</t>
  </si>
  <si>
    <t>5+45</t>
  </si>
  <si>
    <t>Tegevuskulud kokku (sh RKAS)</t>
  </si>
  <si>
    <t>Tegevuskulud kokku (RKAS-ta)</t>
  </si>
  <si>
    <t>Tõõjõukulud, sh:</t>
  </si>
  <si>
    <t>Töötasu</t>
  </si>
  <si>
    <t>Erisoodustused</t>
  </si>
  <si>
    <t>Tööjõukuludega kaasnevad maksud ja sotsiaalkindlustusmaksed</t>
  </si>
  <si>
    <t>55+60</t>
  </si>
  <si>
    <t>Majandamiskulud kokku (sh RKAS)</t>
  </si>
  <si>
    <t>55 + 60</t>
  </si>
  <si>
    <t>Majandamiskulud (RKAS-ta), sh:</t>
  </si>
  <si>
    <t>Administreerimiskulud</t>
  </si>
  <si>
    <t>Uurimis- ja arendustööd</t>
  </si>
  <si>
    <t>Lähetuskulud</t>
  </si>
  <si>
    <t>Koolituskulud</t>
  </si>
  <si>
    <t>Kinnistute, hoonete, ruumide majandamiskulud (sh rajatiste kulud)</t>
  </si>
  <si>
    <t>Vahendid Riigi Kinnisvara AS-le</t>
  </si>
  <si>
    <t>SE000028</t>
  </si>
  <si>
    <t>Jäätmete koristamine riigimaalt ja reformimata riigimaalt</t>
  </si>
  <si>
    <t>Sõidukite majandamiskulud</t>
  </si>
  <si>
    <t xml:space="preserve">Info- ja kommunikatsioonitehnoloogia kulud </t>
  </si>
  <si>
    <t>Inventari majandamiskulud</t>
  </si>
  <si>
    <t>Meditsiinikulud (sh COVID19 kulud)</t>
  </si>
  <si>
    <t>Õppevahendite ja koolituse kulud</t>
  </si>
  <si>
    <t>Looduskaitsekuu ja Lahemaa Rahvuspark 50 üritused</t>
  </si>
  <si>
    <t>Eri- ja vormiriietus</t>
  </si>
  <si>
    <t>Muu erivarustus ja - materjalid</t>
  </si>
  <si>
    <t>Mitmesugused majandamiskulud (sh 1247 Riigiinfo telefon ja Võõrliikide tõrje)</t>
  </si>
  <si>
    <t>Muud tegevuskulud (sh kohtukulud)</t>
  </si>
  <si>
    <t>Antud toetused, sh:</t>
  </si>
  <si>
    <t>Loodushoiutoetused</t>
  </si>
  <si>
    <t>Loomakahjud</t>
  </si>
  <si>
    <r>
      <t xml:space="preserve">Tulud ja tuludest sõltuvad kulud *
</t>
    </r>
    <r>
      <rPr>
        <sz val="11"/>
        <rFont val="Times New Roman"/>
        <family val="1"/>
        <charset val="186"/>
      </rPr>
      <t xml:space="preserve"> (Kliima- ja kiirgusosakonna  kulud tasuliste teenuste eest laekuvatest vahenditest)</t>
    </r>
  </si>
  <si>
    <t>Maaelu Arengukava  tehniline abi</t>
  </si>
  <si>
    <t>Välisprojektid</t>
  </si>
  <si>
    <t>CO2 kvooditulust rahastatavad projektid</t>
  </si>
  <si>
    <t>SE000035</t>
  </si>
  <si>
    <t>SA Keskkonnainvesteeringudte Keskuse projektid</t>
  </si>
  <si>
    <t>* Kliima- ja kiirgusosakonna majandustegevusest laekuvaid vahendeid saab kasutada vastavalt tegelikule laekumisele, eelarve summaks  on  2021. aastaks prognoositud laekumise summa.</t>
  </si>
  <si>
    <t>LISA
KINNITATUD
Keskkonnaameti 
peadirektori 18.03.2021
käskkirjaga nr 1-1/21/55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</si>
</sst>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_ ;\-#,##0.00\ "/>
    <numFmt numFmtId="165" formatCode="#,##0_ ;\-#,##0\ 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2" fillId="2" borderId="0" xfId="0" applyFont="1" applyFill="1" applyBorder="1"/>
    <xf numFmtId="164" fontId="3" fillId="2" borderId="0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4" fillId="2" borderId="0" xfId="0" applyFont="1" applyFill="1" applyBorder="1"/>
    <xf numFmtId="44" fontId="5" fillId="2" borderId="1" xfId="1" applyFont="1" applyFill="1" applyBorder="1" applyAlignment="1">
      <alignment horizontal="center" vertical="top" wrapText="1"/>
    </xf>
    <xf numFmtId="44" fontId="5" fillId="2" borderId="2" xfId="1" applyFont="1" applyFill="1" applyBorder="1" applyAlignment="1">
      <alignment horizontal="center" vertical="top" wrapText="1"/>
    </xf>
    <xf numFmtId="44" fontId="5" fillId="2" borderId="3" xfId="1" applyFont="1" applyFill="1" applyBorder="1" applyAlignment="1">
      <alignment horizontal="center" vertical="top" wrapText="1"/>
    </xf>
    <xf numFmtId="44" fontId="6" fillId="3" borderId="4" xfId="1" quotePrefix="1" applyFont="1" applyFill="1" applyBorder="1" applyAlignment="1">
      <alignment horizontal="center" vertical="center" wrapText="1"/>
    </xf>
    <xf numFmtId="44" fontId="6" fillId="3" borderId="5" xfId="1" quotePrefix="1" applyFont="1" applyFill="1" applyBorder="1" applyAlignment="1">
      <alignment horizontal="center" vertical="center" wrapText="1"/>
    </xf>
    <xf numFmtId="44" fontId="6" fillId="3" borderId="5" xfId="1" applyFont="1" applyFill="1" applyBorder="1" applyAlignment="1">
      <alignment horizontal="left" vertical="center" wrapText="1"/>
    </xf>
    <xf numFmtId="44" fontId="6" fillId="3" borderId="5" xfId="1" applyFont="1" applyFill="1" applyBorder="1" applyAlignment="1">
      <alignment horizontal="center" vertical="center" wrapText="1"/>
    </xf>
    <xf numFmtId="3" fontId="6" fillId="3" borderId="6" xfId="1" applyNumberFormat="1" applyFont="1" applyFill="1" applyBorder="1" applyAlignment="1">
      <alignment horizontal="right" vertical="center" wrapText="1"/>
    </xf>
    <xf numFmtId="165" fontId="6" fillId="3" borderId="7" xfId="1" quotePrefix="1" applyNumberFormat="1" applyFont="1" applyFill="1" applyBorder="1" applyAlignment="1">
      <alignment horizontal="center" vertical="center" wrapText="1"/>
    </xf>
    <xf numFmtId="44" fontId="6" fillId="3" borderId="8" xfId="1" quotePrefix="1" applyFont="1" applyFill="1" applyBorder="1" applyAlignment="1">
      <alignment horizontal="center" vertical="center" wrapText="1"/>
    </xf>
    <xf numFmtId="44" fontId="6" fillId="3" borderId="8" xfId="1" applyFont="1" applyFill="1" applyBorder="1" applyAlignment="1">
      <alignment horizontal="left" vertical="center" wrapText="1"/>
    </xf>
    <xf numFmtId="44" fontId="6" fillId="3" borderId="8" xfId="1" applyFont="1" applyFill="1" applyBorder="1" applyAlignment="1">
      <alignment horizontal="center" vertical="center" wrapText="1"/>
    </xf>
    <xf numFmtId="3" fontId="6" fillId="3" borderId="9" xfId="1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44" fontId="6" fillId="2" borderId="11" xfId="1" applyFont="1" applyFill="1" applyBorder="1" applyAlignment="1">
      <alignment horizontal="left" wrapText="1"/>
    </xf>
    <xf numFmtId="44" fontId="7" fillId="2" borderId="11" xfId="1" applyFont="1" applyFill="1" applyBorder="1" applyAlignment="1">
      <alignment horizontal="center" vertical="center" wrapText="1"/>
    </xf>
    <xf numFmtId="3" fontId="6" fillId="2" borderId="12" xfId="1" applyNumberFormat="1" applyFont="1" applyFill="1" applyBorder="1" applyAlignment="1">
      <alignment horizontal="right" wrapText="1"/>
    </xf>
    <xf numFmtId="0" fontId="6" fillId="3" borderId="13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44" fontId="6" fillId="3" borderId="14" xfId="1" applyFont="1" applyFill="1" applyBorder="1" applyAlignment="1">
      <alignment horizontal="left" vertical="top" wrapText="1"/>
    </xf>
    <xf numFmtId="44" fontId="6" fillId="3" borderId="14" xfId="1" applyFont="1" applyFill="1" applyBorder="1" applyAlignment="1">
      <alignment horizontal="center" vertical="center" wrapText="1"/>
    </xf>
    <xf numFmtId="3" fontId="6" fillId="3" borderId="15" xfId="1" applyNumberFormat="1" applyFont="1" applyFill="1" applyBorder="1" applyAlignment="1">
      <alignment horizontal="right" vertical="center" wrapText="1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44" fontId="6" fillId="4" borderId="14" xfId="1" applyFont="1" applyFill="1" applyBorder="1" applyAlignment="1">
      <alignment horizontal="left" wrapText="1"/>
    </xf>
    <xf numFmtId="44" fontId="5" fillId="4" borderId="14" xfId="1" applyFont="1" applyFill="1" applyBorder="1" applyAlignment="1">
      <alignment horizontal="left" wrapText="1"/>
    </xf>
    <xf numFmtId="3" fontId="6" fillId="4" borderId="15" xfId="1" applyNumberFormat="1" applyFont="1" applyFill="1" applyBorder="1" applyAlignment="1">
      <alignment horizontal="right" wrapText="1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4" xfId="0" applyFont="1" applyFill="1" applyBorder="1" applyAlignment="1">
      <alignment wrapText="1"/>
    </xf>
    <xf numFmtId="3" fontId="5" fillId="2" borderId="15" xfId="0" applyNumberFormat="1" applyFont="1" applyFill="1" applyBorder="1"/>
    <xf numFmtId="0" fontId="5" fillId="4" borderId="14" xfId="0" applyFont="1" applyFill="1" applyBorder="1" applyAlignment="1">
      <alignment wrapText="1"/>
    </xf>
    <xf numFmtId="3" fontId="6" fillId="4" borderId="15" xfId="0" applyNumberFormat="1" applyFont="1" applyFill="1" applyBorder="1"/>
    <xf numFmtId="0" fontId="6" fillId="5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44" fontId="6" fillId="5" borderId="14" xfId="1" applyFont="1" applyFill="1" applyBorder="1" applyAlignment="1">
      <alignment horizontal="left" wrapText="1"/>
    </xf>
    <xf numFmtId="44" fontId="5" fillId="5" borderId="14" xfId="1" applyFont="1" applyFill="1" applyBorder="1" applyAlignment="1">
      <alignment horizontal="left" wrapText="1"/>
    </xf>
    <xf numFmtId="3" fontId="6" fillId="5" borderId="15" xfId="1" applyNumberFormat="1" applyFont="1" applyFill="1" applyBorder="1" applyAlignment="1">
      <alignment horizontal="right" wrapText="1"/>
    </xf>
    <xf numFmtId="44" fontId="5" fillId="2" borderId="14" xfId="1" applyFont="1" applyFill="1" applyBorder="1" applyAlignment="1">
      <alignment horizontal="left" wrapText="1"/>
    </xf>
    <xf numFmtId="0" fontId="2" fillId="2" borderId="14" xfId="0" applyFont="1" applyFill="1" applyBorder="1"/>
    <xf numFmtId="44" fontId="5" fillId="2" borderId="14" xfId="1" applyFont="1" applyFill="1" applyBorder="1" applyAlignment="1">
      <alignment horizontal="center" wrapText="1"/>
    </xf>
    <xf numFmtId="3" fontId="5" fillId="2" borderId="15" xfId="1" applyNumberFormat="1" applyFont="1" applyFill="1" applyBorder="1" applyAlignment="1">
      <alignment horizontal="right" wrapText="1"/>
    </xf>
    <xf numFmtId="0" fontId="2" fillId="2" borderId="0" xfId="0" applyFont="1" applyFill="1"/>
    <xf numFmtId="3" fontId="5" fillId="2" borderId="15" xfId="0" applyNumberFormat="1" applyFont="1" applyFill="1" applyBorder="1" applyAlignment="1">
      <alignment vertical="center"/>
    </xf>
    <xf numFmtId="3" fontId="5" fillId="2" borderId="15" xfId="0" applyNumberFormat="1" applyFont="1" applyFill="1" applyBorder="1" applyAlignment="1"/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44" fontId="5" fillId="2" borderId="5" xfId="1" applyFont="1" applyFill="1" applyBorder="1" applyAlignment="1">
      <alignment horizontal="left" wrapText="1"/>
    </xf>
    <xf numFmtId="3" fontId="5" fillId="2" borderId="6" xfId="0" applyNumberFormat="1" applyFont="1" applyFill="1" applyBorder="1"/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/>
    <xf numFmtId="3" fontId="6" fillId="4" borderId="3" xfId="0" applyNumberFormat="1" applyFont="1" applyFill="1" applyBorder="1" applyAlignment="1">
      <alignment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left" vertical="center" wrapText="1"/>
    </xf>
    <xf numFmtId="0" fontId="5" fillId="4" borderId="14" xfId="0" applyFont="1" applyFill="1" applyBorder="1"/>
    <xf numFmtId="3" fontId="6" fillId="4" borderId="15" xfId="0" applyNumberFormat="1" applyFont="1" applyFill="1" applyBorder="1" applyAlignment="1">
      <alignment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left" vertical="center" wrapText="1"/>
    </xf>
    <xf numFmtId="0" fontId="5" fillId="4" borderId="17" xfId="0" applyFont="1" applyFill="1" applyBorder="1"/>
    <xf numFmtId="3" fontId="6" fillId="4" borderId="18" xfId="0" applyNumberFormat="1" applyFont="1" applyFill="1" applyBorder="1" applyAlignment="1">
      <alignment vertical="center"/>
    </xf>
    <xf numFmtId="0" fontId="8" fillId="0" borderId="0" xfId="0" applyFont="1"/>
    <xf numFmtId="0" fontId="8" fillId="2" borderId="14" xfId="0" applyFont="1" applyFill="1" applyBorder="1" applyAlignment="1"/>
    <xf numFmtId="0" fontId="3" fillId="2" borderId="13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left" wrapText="1"/>
    </xf>
  </cellXfs>
  <cellStyles count="2">
    <cellStyle name="Normaallaad" xfId="0" builtinId="0"/>
    <cellStyle name="Valu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2"/>
  <sheetViews>
    <sheetView tabSelected="1" zoomScale="120" zoomScaleNormal="120" workbookViewId="0">
      <selection activeCell="F5" sqref="F5"/>
    </sheetView>
  </sheetViews>
  <sheetFormatPr defaultColWidth="9.140625" defaultRowHeight="15" x14ac:dyDescent="0.25"/>
  <cols>
    <col min="1" max="1" width="10.140625" style="45" customWidth="1"/>
    <col min="2" max="2" width="11.42578125" style="45" customWidth="1"/>
    <col min="3" max="3" width="41.140625" style="45" customWidth="1"/>
    <col min="4" max="4" width="11.140625" style="45" customWidth="1"/>
    <col min="5" max="5" width="20.42578125" style="45" customWidth="1"/>
    <col min="6" max="6" width="12.28515625" customWidth="1"/>
    <col min="7" max="10" width="8.85546875" customWidth="1"/>
    <col min="11" max="39" width="8.85546875" style="3" customWidth="1"/>
    <col min="40" max="16384" width="9.140625" style="45"/>
  </cols>
  <sheetData>
    <row r="1" spans="1:5" ht="63" customHeight="1" x14ac:dyDescent="0.25">
      <c r="A1" s="1"/>
      <c r="B1" s="1"/>
      <c r="C1" s="1"/>
      <c r="D1" s="1"/>
      <c r="E1" s="2" t="s">
        <v>51</v>
      </c>
    </row>
    <row r="2" spans="1:5" ht="22.5" customHeight="1" x14ac:dyDescent="0.25">
      <c r="A2" s="4" t="s">
        <v>0</v>
      </c>
      <c r="B2" s="1"/>
      <c r="C2" s="1"/>
      <c r="D2" s="1"/>
      <c r="E2" s="1"/>
    </row>
    <row r="3" spans="1:5" ht="6" customHeight="1" thickBot="1" x14ac:dyDescent="0.3">
      <c r="A3" s="1"/>
      <c r="B3" s="1"/>
      <c r="C3" s="1"/>
      <c r="D3" s="1"/>
      <c r="E3" s="1"/>
    </row>
    <row r="4" spans="1:5" ht="30" x14ac:dyDescent="0.25">
      <c r="A4" s="5" t="s">
        <v>1</v>
      </c>
      <c r="B4" s="6" t="s">
        <v>2</v>
      </c>
      <c r="C4" s="6" t="s">
        <v>3</v>
      </c>
      <c r="D4" s="6" t="s">
        <v>4</v>
      </c>
      <c r="E4" s="7" t="s">
        <v>5</v>
      </c>
    </row>
    <row r="5" spans="1:5" ht="29.25" thickBot="1" x14ac:dyDescent="0.3">
      <c r="A5" s="8" t="s">
        <v>6</v>
      </c>
      <c r="B5" s="9" t="s">
        <v>7</v>
      </c>
      <c r="C5" s="10" t="s">
        <v>8</v>
      </c>
      <c r="D5" s="11"/>
      <c r="E5" s="12">
        <f>E7+E8+E36+E37+E38+E39+E40</f>
        <v>23789295</v>
      </c>
    </row>
    <row r="6" spans="1:5" ht="15.75" thickBot="1" x14ac:dyDescent="0.3">
      <c r="A6" s="13">
        <v>20</v>
      </c>
      <c r="B6" s="14"/>
      <c r="C6" s="15" t="s">
        <v>9</v>
      </c>
      <c r="D6" s="16"/>
      <c r="E6" s="17">
        <f>E7+E8</f>
        <v>20603857</v>
      </c>
    </row>
    <row r="7" spans="1:5" ht="22.5" x14ac:dyDescent="0.25">
      <c r="A7" s="18">
        <v>20</v>
      </c>
      <c r="B7" s="19">
        <v>15</v>
      </c>
      <c r="C7" s="20" t="s">
        <v>10</v>
      </c>
      <c r="D7" s="21" t="s">
        <v>11</v>
      </c>
      <c r="E7" s="22">
        <v>345833</v>
      </c>
    </row>
    <row r="8" spans="1:5" x14ac:dyDescent="0.25">
      <c r="A8" s="23">
        <v>20</v>
      </c>
      <c r="B8" s="24" t="s">
        <v>12</v>
      </c>
      <c r="C8" s="25" t="s">
        <v>13</v>
      </c>
      <c r="D8" s="26"/>
      <c r="E8" s="27">
        <f>E10+E14+E33</f>
        <v>20258024</v>
      </c>
    </row>
    <row r="9" spans="1:5" x14ac:dyDescent="0.25">
      <c r="A9" s="23">
        <v>21</v>
      </c>
      <c r="B9" s="24" t="s">
        <v>12</v>
      </c>
      <c r="C9" s="25" t="s">
        <v>14</v>
      </c>
      <c r="D9" s="26"/>
      <c r="E9" s="27">
        <f>E10+E15+E33</f>
        <v>18570196</v>
      </c>
    </row>
    <row r="10" spans="1:5" ht="20.25" customHeight="1" x14ac:dyDescent="0.25">
      <c r="A10" s="28">
        <v>20</v>
      </c>
      <c r="B10" s="29">
        <v>50</v>
      </c>
      <c r="C10" s="30" t="s">
        <v>15</v>
      </c>
      <c r="D10" s="31"/>
      <c r="E10" s="32">
        <f>SUM(E11:E13)</f>
        <v>13304759</v>
      </c>
    </row>
    <row r="11" spans="1:5" ht="20.25" customHeight="1" x14ac:dyDescent="0.25">
      <c r="A11" s="33">
        <v>20</v>
      </c>
      <c r="B11" s="34">
        <v>500</v>
      </c>
      <c r="C11" s="35" t="s">
        <v>16</v>
      </c>
      <c r="D11" s="35"/>
      <c r="E11" s="36">
        <v>9826389</v>
      </c>
    </row>
    <row r="12" spans="1:5" ht="20.25" customHeight="1" x14ac:dyDescent="0.25">
      <c r="A12" s="33">
        <v>20</v>
      </c>
      <c r="B12" s="34">
        <v>505</v>
      </c>
      <c r="C12" s="35" t="s">
        <v>17</v>
      </c>
      <c r="D12" s="35"/>
      <c r="E12" s="36">
        <v>94490</v>
      </c>
    </row>
    <row r="13" spans="1:5" ht="30" x14ac:dyDescent="0.25">
      <c r="A13" s="33">
        <v>20</v>
      </c>
      <c r="B13" s="34">
        <v>506</v>
      </c>
      <c r="C13" s="35" t="s">
        <v>18</v>
      </c>
      <c r="D13" s="35"/>
      <c r="E13" s="36">
        <v>3383880</v>
      </c>
    </row>
    <row r="14" spans="1:5" x14ac:dyDescent="0.25">
      <c r="A14" s="28">
        <v>20</v>
      </c>
      <c r="B14" s="29" t="s">
        <v>19</v>
      </c>
      <c r="C14" s="30" t="s">
        <v>20</v>
      </c>
      <c r="D14" s="37"/>
      <c r="E14" s="38">
        <f>SUM(E16:E32)</f>
        <v>5503265</v>
      </c>
    </row>
    <row r="15" spans="1:5" ht="20.25" customHeight="1" x14ac:dyDescent="0.25">
      <c r="A15" s="39">
        <v>20</v>
      </c>
      <c r="B15" s="40" t="s">
        <v>21</v>
      </c>
      <c r="C15" s="41" t="s">
        <v>22</v>
      </c>
      <c r="D15" s="42"/>
      <c r="E15" s="43">
        <f>SUM(E16:E32)-E21</f>
        <v>3815437</v>
      </c>
    </row>
    <row r="16" spans="1:5" ht="20.25" customHeight="1" x14ac:dyDescent="0.25">
      <c r="A16" s="33">
        <v>20</v>
      </c>
      <c r="B16" s="34">
        <v>5500</v>
      </c>
      <c r="C16" s="44" t="s">
        <v>23</v>
      </c>
      <c r="D16" s="44"/>
      <c r="E16" s="36">
        <v>364289</v>
      </c>
    </row>
    <row r="17" spans="1:39" ht="20.25" customHeight="1" x14ac:dyDescent="0.25">
      <c r="A17" s="33">
        <v>20</v>
      </c>
      <c r="B17" s="34">
        <v>5502</v>
      </c>
      <c r="C17" s="44" t="s">
        <v>24</v>
      </c>
      <c r="D17" s="44"/>
      <c r="E17" s="36">
        <v>921780</v>
      </c>
    </row>
    <row r="18" spans="1:39" ht="20.25" customHeight="1" x14ac:dyDescent="0.25">
      <c r="A18" s="33">
        <v>20</v>
      </c>
      <c r="B18" s="34">
        <v>5503</v>
      </c>
      <c r="C18" s="44" t="s">
        <v>25</v>
      </c>
      <c r="D18" s="44"/>
      <c r="E18" s="36">
        <v>65983</v>
      </c>
    </row>
    <row r="19" spans="1:39" ht="20.25" customHeight="1" x14ac:dyDescent="0.25">
      <c r="A19" s="33">
        <v>20</v>
      </c>
      <c r="B19" s="34">
        <v>5504</v>
      </c>
      <c r="C19" s="44" t="s">
        <v>26</v>
      </c>
      <c r="D19" s="46"/>
      <c r="E19" s="36">
        <v>122000</v>
      </c>
    </row>
    <row r="20" spans="1:39" ht="30" x14ac:dyDescent="0.25">
      <c r="A20" s="33">
        <v>20</v>
      </c>
      <c r="B20" s="34">
        <v>5511</v>
      </c>
      <c r="C20" s="44" t="s">
        <v>27</v>
      </c>
      <c r="D20" s="46"/>
      <c r="E20" s="36">
        <v>264000</v>
      </c>
    </row>
    <row r="21" spans="1:39" ht="20.25" customHeight="1" x14ac:dyDescent="0.25">
      <c r="A21" s="33">
        <v>20</v>
      </c>
      <c r="B21" s="34">
        <v>5511.5511999999999</v>
      </c>
      <c r="C21" s="44" t="s">
        <v>28</v>
      </c>
      <c r="D21" s="44" t="s">
        <v>29</v>
      </c>
      <c r="E21" s="47">
        <v>1687828</v>
      </c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</row>
    <row r="22" spans="1:39" ht="30" x14ac:dyDescent="0.25">
      <c r="A22" s="33">
        <v>20</v>
      </c>
      <c r="B22" s="34">
        <v>5512</v>
      </c>
      <c r="C22" s="44" t="s">
        <v>30</v>
      </c>
      <c r="D22" s="44"/>
      <c r="E22" s="36">
        <v>15000</v>
      </c>
    </row>
    <row r="23" spans="1:39" ht="20.25" customHeight="1" x14ac:dyDescent="0.25">
      <c r="A23" s="33">
        <v>20</v>
      </c>
      <c r="B23" s="34">
        <v>5513</v>
      </c>
      <c r="C23" s="44" t="s">
        <v>31</v>
      </c>
      <c r="D23" s="44"/>
      <c r="E23" s="36">
        <v>980000</v>
      </c>
    </row>
    <row r="24" spans="1:39" x14ac:dyDescent="0.25">
      <c r="A24" s="33">
        <v>20</v>
      </c>
      <c r="B24" s="34">
        <v>5514</v>
      </c>
      <c r="C24" s="44" t="s">
        <v>32</v>
      </c>
      <c r="D24" s="44"/>
      <c r="E24" s="36">
        <v>45250</v>
      </c>
    </row>
    <row r="25" spans="1:39" ht="20.25" customHeight="1" x14ac:dyDescent="0.25">
      <c r="A25" s="33">
        <v>20</v>
      </c>
      <c r="B25" s="34">
        <v>5515</v>
      </c>
      <c r="C25" s="44" t="s">
        <v>33</v>
      </c>
      <c r="D25" s="44"/>
      <c r="E25" s="36">
        <v>95000</v>
      </c>
    </row>
    <row r="26" spans="1:39" ht="20.25" customHeight="1" x14ac:dyDescent="0.25">
      <c r="A26" s="33">
        <v>20</v>
      </c>
      <c r="B26" s="34">
        <v>5522</v>
      </c>
      <c r="C26" s="44" t="s">
        <v>34</v>
      </c>
      <c r="D26" s="44"/>
      <c r="E26" s="36">
        <v>40000</v>
      </c>
    </row>
    <row r="27" spans="1:39" ht="20.25" customHeight="1" x14ac:dyDescent="0.25">
      <c r="A27" s="33">
        <v>20</v>
      </c>
      <c r="B27" s="34">
        <v>5524</v>
      </c>
      <c r="C27" s="44" t="s">
        <v>35</v>
      </c>
      <c r="D27" s="44"/>
      <c r="E27" s="36">
        <v>69000</v>
      </c>
    </row>
    <row r="28" spans="1:39" ht="30" x14ac:dyDescent="0.25">
      <c r="A28" s="33">
        <v>20</v>
      </c>
      <c r="B28" s="34">
        <v>5525</v>
      </c>
      <c r="C28" s="44" t="s">
        <v>36</v>
      </c>
      <c r="D28" s="44"/>
      <c r="E28" s="36">
        <v>47500</v>
      </c>
    </row>
    <row r="29" spans="1:39" ht="20.25" customHeight="1" x14ac:dyDescent="0.25">
      <c r="A29" s="33">
        <v>20</v>
      </c>
      <c r="B29" s="34">
        <v>5532</v>
      </c>
      <c r="C29" s="44" t="s">
        <v>37</v>
      </c>
      <c r="D29" s="44"/>
      <c r="E29" s="36">
        <v>60000</v>
      </c>
    </row>
    <row r="30" spans="1:39" ht="23.25" customHeight="1" x14ac:dyDescent="0.25">
      <c r="A30" s="33">
        <v>20</v>
      </c>
      <c r="B30" s="34">
        <v>5539</v>
      </c>
      <c r="C30" s="44" t="s">
        <v>38</v>
      </c>
      <c r="D30" s="44"/>
      <c r="E30" s="49">
        <v>89000</v>
      </c>
    </row>
    <row r="31" spans="1:39" ht="30" x14ac:dyDescent="0.25">
      <c r="A31" s="33">
        <v>20</v>
      </c>
      <c r="B31" s="34">
        <v>5540</v>
      </c>
      <c r="C31" s="44" t="s">
        <v>39</v>
      </c>
      <c r="D31" s="44"/>
      <c r="E31" s="50">
        <v>609635</v>
      </c>
    </row>
    <row r="32" spans="1:39" ht="19.5" customHeight="1" x14ac:dyDescent="0.25">
      <c r="A32" s="33">
        <v>20</v>
      </c>
      <c r="B32" s="34">
        <v>60</v>
      </c>
      <c r="C32" s="44" t="s">
        <v>40</v>
      </c>
      <c r="D32" s="44"/>
      <c r="E32" s="36">
        <v>27000</v>
      </c>
    </row>
    <row r="33" spans="1:39" ht="20.25" customHeight="1" x14ac:dyDescent="0.25">
      <c r="A33" s="39">
        <v>20</v>
      </c>
      <c r="B33" s="40">
        <v>450</v>
      </c>
      <c r="C33" s="41" t="s">
        <v>41</v>
      </c>
      <c r="D33" s="42"/>
      <c r="E33" s="43">
        <f>SUM(E34:E35)</f>
        <v>1450000</v>
      </c>
    </row>
    <row r="34" spans="1:39" ht="20.25" customHeight="1" x14ac:dyDescent="0.25">
      <c r="A34" s="33">
        <v>20</v>
      </c>
      <c r="B34" s="34">
        <v>450</v>
      </c>
      <c r="C34" s="44" t="s">
        <v>42</v>
      </c>
      <c r="D34" s="44"/>
      <c r="E34" s="36">
        <v>800000</v>
      </c>
    </row>
    <row r="35" spans="1:39" ht="20.25" customHeight="1" thickBot="1" x14ac:dyDescent="0.3">
      <c r="A35" s="51">
        <v>20</v>
      </c>
      <c r="B35" s="52">
        <v>450</v>
      </c>
      <c r="C35" s="53" t="s">
        <v>43</v>
      </c>
      <c r="D35" s="53"/>
      <c r="E35" s="54">
        <v>650000</v>
      </c>
    </row>
    <row r="36" spans="1:39" ht="44.25" x14ac:dyDescent="0.25">
      <c r="A36" s="55">
        <v>44</v>
      </c>
      <c r="B36" s="56">
        <v>5</v>
      </c>
      <c r="C36" s="57" t="s">
        <v>44</v>
      </c>
      <c r="D36" s="58"/>
      <c r="E36" s="59">
        <v>145000</v>
      </c>
    </row>
    <row r="37" spans="1:39" s="3" customFormat="1" x14ac:dyDescent="0.25">
      <c r="A37" s="60">
        <v>44</v>
      </c>
      <c r="B37" s="61">
        <v>5</v>
      </c>
      <c r="C37" s="62" t="s">
        <v>45</v>
      </c>
      <c r="D37" s="63"/>
      <c r="E37" s="64">
        <v>305850</v>
      </c>
      <c r="F37"/>
      <c r="G37"/>
      <c r="H37"/>
      <c r="I37"/>
      <c r="J37"/>
    </row>
    <row r="38" spans="1:39" s="3" customFormat="1" x14ac:dyDescent="0.25">
      <c r="A38" s="60">
        <v>40</v>
      </c>
      <c r="B38" s="61">
        <v>5</v>
      </c>
      <c r="C38" s="62" t="s">
        <v>46</v>
      </c>
      <c r="D38" s="63"/>
      <c r="E38" s="64">
        <v>2069432</v>
      </c>
      <c r="F38"/>
      <c r="G38"/>
      <c r="H38"/>
      <c r="I38"/>
      <c r="J38"/>
    </row>
    <row r="39" spans="1:39" s="3" customFormat="1" x14ac:dyDescent="0.25">
      <c r="A39" s="60">
        <v>42</v>
      </c>
      <c r="B39" s="61">
        <v>5</v>
      </c>
      <c r="C39" s="62" t="s">
        <v>47</v>
      </c>
      <c r="D39" s="63" t="s">
        <v>48</v>
      </c>
      <c r="E39" s="64">
        <v>248552</v>
      </c>
      <c r="F39"/>
      <c r="G39"/>
      <c r="H39"/>
      <c r="I39"/>
      <c r="J39"/>
    </row>
    <row r="40" spans="1:39" s="3" customFormat="1" ht="29.25" thickBot="1" x14ac:dyDescent="0.3">
      <c r="A40" s="65">
        <v>43</v>
      </c>
      <c r="B40" s="66">
        <v>5</v>
      </c>
      <c r="C40" s="67" t="s">
        <v>49</v>
      </c>
      <c r="D40" s="68"/>
      <c r="E40" s="69">
        <v>416604</v>
      </c>
      <c r="F40"/>
      <c r="G40"/>
      <c r="H40"/>
      <c r="I40"/>
      <c r="J40"/>
    </row>
    <row r="41" spans="1:39" s="71" customFormat="1" ht="24" customHeight="1" x14ac:dyDescent="0.25">
      <c r="A41" s="72" t="s">
        <v>50</v>
      </c>
      <c r="B41" s="73"/>
      <c r="C41" s="73"/>
      <c r="D41" s="73"/>
      <c r="E41" s="74"/>
      <c r="F41"/>
      <c r="G41"/>
      <c r="H41"/>
      <c r="I41"/>
      <c r="J4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</row>
    <row r="42" spans="1:39" s="3" customFormat="1" x14ac:dyDescent="0.25">
      <c r="F42"/>
      <c r="G42"/>
      <c r="H42"/>
      <c r="I42"/>
      <c r="J42"/>
    </row>
    <row r="43" spans="1:39" s="3" customFormat="1" x14ac:dyDescent="0.25">
      <c r="F43"/>
      <c r="G43"/>
      <c r="H43"/>
      <c r="I43"/>
      <c r="J43"/>
    </row>
    <row r="44" spans="1:39" s="3" customFormat="1" x14ac:dyDescent="0.25">
      <c r="F44"/>
      <c r="G44"/>
      <c r="H44"/>
      <c r="I44"/>
      <c r="J44"/>
    </row>
    <row r="45" spans="1:39" s="3" customFormat="1" x14ac:dyDescent="0.25">
      <c r="F45"/>
      <c r="G45"/>
      <c r="H45"/>
      <c r="I45"/>
      <c r="J45"/>
    </row>
    <row r="46" spans="1:39" s="3" customFormat="1" x14ac:dyDescent="0.25">
      <c r="F46"/>
      <c r="G46"/>
      <c r="H46"/>
      <c r="I46"/>
      <c r="J46"/>
    </row>
    <row r="47" spans="1:39" s="3" customFormat="1" x14ac:dyDescent="0.25">
      <c r="F47"/>
      <c r="G47"/>
      <c r="H47"/>
      <c r="I47"/>
      <c r="J47"/>
    </row>
    <row r="48" spans="1:39" s="3" customFormat="1" x14ac:dyDescent="0.25">
      <c r="F48"/>
      <c r="G48"/>
      <c r="H48"/>
      <c r="I48"/>
      <c r="J48"/>
    </row>
    <row r="49" spans="6:10" s="3" customFormat="1" x14ac:dyDescent="0.25">
      <c r="F49"/>
      <c r="G49"/>
      <c r="H49"/>
      <c r="I49"/>
      <c r="J49"/>
    </row>
    <row r="50" spans="6:10" s="3" customFormat="1" x14ac:dyDescent="0.25">
      <c r="F50"/>
      <c r="G50"/>
      <c r="H50"/>
      <c r="I50"/>
      <c r="J50"/>
    </row>
    <row r="51" spans="6:10" s="3" customFormat="1" x14ac:dyDescent="0.25">
      <c r="F51"/>
      <c r="G51"/>
      <c r="H51"/>
      <c r="I51"/>
      <c r="J51"/>
    </row>
    <row r="52" spans="6:10" s="3" customFormat="1" x14ac:dyDescent="0.25">
      <c r="F52"/>
      <c r="G52"/>
      <c r="H52"/>
      <c r="I52"/>
      <c r="J52"/>
    </row>
    <row r="53" spans="6:10" s="3" customFormat="1" x14ac:dyDescent="0.25">
      <c r="F53"/>
      <c r="G53"/>
      <c r="H53"/>
      <c r="I53"/>
      <c r="J53"/>
    </row>
    <row r="54" spans="6:10" s="3" customFormat="1" x14ac:dyDescent="0.25">
      <c r="F54"/>
      <c r="G54"/>
      <c r="H54"/>
      <c r="I54"/>
      <c r="J54"/>
    </row>
    <row r="55" spans="6:10" s="3" customFormat="1" x14ac:dyDescent="0.25">
      <c r="F55"/>
      <c r="G55"/>
      <c r="H55"/>
      <c r="I55"/>
      <c r="J55"/>
    </row>
    <row r="56" spans="6:10" s="3" customFormat="1" x14ac:dyDescent="0.25">
      <c r="F56"/>
      <c r="G56"/>
      <c r="H56"/>
      <c r="I56"/>
      <c r="J56"/>
    </row>
    <row r="57" spans="6:10" s="3" customFormat="1" x14ac:dyDescent="0.25">
      <c r="F57"/>
      <c r="G57"/>
      <c r="H57"/>
      <c r="I57"/>
      <c r="J57"/>
    </row>
    <row r="58" spans="6:10" s="3" customFormat="1" x14ac:dyDescent="0.25">
      <c r="F58"/>
      <c r="G58"/>
      <c r="H58"/>
      <c r="I58"/>
      <c r="J58"/>
    </row>
    <row r="59" spans="6:10" s="3" customFormat="1" x14ac:dyDescent="0.25">
      <c r="F59"/>
      <c r="G59"/>
      <c r="H59"/>
      <c r="I59"/>
      <c r="J59"/>
    </row>
    <row r="60" spans="6:10" s="3" customFormat="1" x14ac:dyDescent="0.25">
      <c r="F60"/>
      <c r="G60"/>
      <c r="H60"/>
      <c r="I60"/>
      <c r="J60"/>
    </row>
    <row r="61" spans="6:10" s="3" customFormat="1" x14ac:dyDescent="0.25">
      <c r="F61"/>
      <c r="G61"/>
      <c r="H61"/>
      <c r="I61"/>
      <c r="J61"/>
    </row>
    <row r="62" spans="6:10" s="3" customFormat="1" x14ac:dyDescent="0.25">
      <c r="F62"/>
      <c r="G62"/>
      <c r="H62"/>
      <c r="I62"/>
      <c r="J62"/>
    </row>
  </sheetData>
  <mergeCells count="1">
    <mergeCell ref="A41:E41"/>
  </mergeCells>
  <printOptions horizontalCentered="1"/>
  <pageMargins left="0.59055118110236227" right="0.31496062992125984" top="0.74803149606299213" bottom="0.55118110236220474" header="0.31496062992125984" footer="0.31496062992125984"/>
  <pageSetup paperSize="9" scale="85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1</vt:i4>
      </vt:variant>
    </vt:vector>
  </HeadingPairs>
  <TitlesOfParts>
    <vt:vector size="2" baseType="lpstr">
      <vt:lpstr>KeA RE2021 märts</vt:lpstr>
      <vt:lpstr>'KeA RE2021 märts'!Prindiala</vt:lpstr>
    </vt:vector>
  </TitlesOfParts>
  <Company>Keskkonnaministeeriumi Infotehnoloogiakeskus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LISA KeA Re2021 tekkepõhise eelarve kinnitamine</dc:title>
  <dc:creator>Rita Orusaar</dc:creator>
  <cp:lastModifiedBy>Siiri Kaiste</cp:lastModifiedBy>
  <cp:lastPrinted>2021-03-16T08:10:33Z</cp:lastPrinted>
  <dcterms:created xsi:type="dcterms:W3CDTF">2021-03-16T07:10:29Z</dcterms:created>
  <dcterms:modified xsi:type="dcterms:W3CDTF">2021-06-10T05:17:53Z</dcterms:modified>
</cp:coreProperties>
</file>